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941" windowWidth="19440" windowHeight="11085" activeTab="0"/>
  </bookViews>
  <sheets>
    <sheet name="Lab=01.10.2020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<sst xmlns="http://schemas.openxmlformats.org/spreadsheetml/2006/main" count="49" uniqueCount="48">
  <si>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>CASA DE ASIGURARI DE SANATATE ARGES</t>
  </si>
  <si>
    <t xml:space="preserve">NUMAR PUNCTE AFERENTE CRITERIILOR DE REPARTIZARE A SUMELOR - SERVICII PARACLINICE DE LABORATOR </t>
  </si>
  <si>
    <t xml:space="preserve"> POTRIVIT PREVEDERILOR ORDINULUI NR. 397/836/2018</t>
  </si>
  <si>
    <t>Nr.crt.</t>
  </si>
  <si>
    <t>DENUMIRE FURNIZOR</t>
  </si>
  <si>
    <t>NR. PUNCTE CRITERIUL DE EVALUARE A RESURSELOR 
50%</t>
  </si>
  <si>
    <t>NR. PUNCTE  CRITERIUL DE CALITATE 
50%</t>
  </si>
  <si>
    <t>NR. PUNCTE EVALUAREA CAPACITĂȚII  RESURSELOR TEHNICE</t>
  </si>
  <si>
    <t>NR. PUNCTE LOGISTICA</t>
  </si>
  <si>
    <t>NR. PUNCTE RESURSE UMANE</t>
  </si>
  <si>
    <t>TOTAL</t>
  </si>
  <si>
    <t>NR. PUNCTE PENTRU SUBCRITERIUL ” ÎNDEPLINIREA CERINȚELOR PENTRU CALITATE ȘI COMPETENȚĂ”, ÎN CONFORMITATE CU SR EN ISO 15189
50%</t>
  </si>
  <si>
    <t>NR. PUNCTE PENTRU PARTICIPARE LA SCHEMELE DE INTERCOMPARARE LABORATOARE DE ANALIZE MEDICALE 
 50%</t>
  </si>
  <si>
    <t>5=2+3+4</t>
  </si>
  <si>
    <t>S.C AMBRA GRISEA S.R.L</t>
  </si>
  <si>
    <t>S.C CARDIO PLUS SRL</t>
  </si>
  <si>
    <t>S.C CENTRUL  MEDICAL SIMONA</t>
  </si>
  <si>
    <t>S.C CENTRUL SANOVITAL S.R.L</t>
  </si>
  <si>
    <t xml:space="preserve">S.C CLINICA SANTE SRL </t>
  </si>
  <si>
    <t>S.C ECHO MED SANTE S.R.L</t>
  </si>
  <si>
    <t>S.C LABOR BIOMED S.R.L</t>
  </si>
  <si>
    <t>S.C MED CENTER PULS SRL</t>
  </si>
  <si>
    <t>S.C MEDICOVER IULIA S.R.L</t>
  </si>
  <si>
    <t>S.C NATISAN MEDICINA GENERALA SRL</t>
  </si>
  <si>
    <t xml:space="preserve">S.C PARGA SAT S.R.L </t>
  </si>
  <si>
    <t>SC CENTRUL MEDICAL UNIREA SRL</t>
  </si>
  <si>
    <t>SC SCM DR NECULA SRL</t>
  </si>
  <si>
    <t>S.C SOLOMED CLINIC S.R.L</t>
  </si>
  <si>
    <t>S.C SELF CONTROL S.R.L</t>
  </si>
  <si>
    <t xml:space="preserve">S.C CLUBUL SANATATII S.R.L </t>
  </si>
  <si>
    <t>SC MUNTENIA MEDICAL COMPETENCES SA</t>
  </si>
  <si>
    <t xml:space="preserve">SC NATISAN GRUP SRL </t>
  </si>
  <si>
    <t>SPITALUL DE BOLI CRONICE SI GERIATRIE STEFANESTI</t>
  </si>
  <si>
    <t>SPITALUL  PNEUMOFIZIOLOGIE LEORDENI</t>
  </si>
  <si>
    <t>SPITALUL DE PEDIATRIE PITESTI</t>
  </si>
  <si>
    <t>SPITALUL MUNICIPAL CAMPULUNG</t>
  </si>
  <si>
    <t>SPITALUL MUNICIPAL CURTEA DE ARGES</t>
  </si>
  <si>
    <t>SPITALUL JUDETEAN DE URGENTA PITESTI</t>
  </si>
  <si>
    <t>MEDILAB MEDICAL CENTER  S.R.L</t>
  </si>
  <si>
    <t>ELITE MEDICAL S.R.L.</t>
  </si>
  <si>
    <t>POSITUM MEDICA</t>
  </si>
  <si>
    <t>SPITAL ORASENESC REGELE CAROL COSTESTI</t>
  </si>
  <si>
    <t>SPITAL ORASENESC MIOVENI</t>
  </si>
  <si>
    <t>SPITALUL DE PSIHIATRIE SF.MARIA</t>
  </si>
  <si>
    <t>CENTRUL DE CERCETARE MEDICALA DERZELIUS SRL</t>
  </si>
  <si>
    <t>valoarea unui punct pentru criteriul de evaluare a resurselor 20,76 lei</t>
  </si>
  <si>
    <t>valoarea unui punct pentru subcriteriul ”îndeplinirea cerințelor pentru calitate și competență” în conformitate cu SR EN ISO 15189 =53,57lei</t>
  </si>
  <si>
    <t>valoarea unui punct pentru subcriteriul ”participare la schemele de intercomparare laboratoare de analize medicale” = 10,75lei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</si>
</sst>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_-;\-* #,##0_-;_-* &quot;-&quot;_-;_-@_-"/>
    <numFmt numFmtId="170" formatCode="_-* #,##0.00\ &quot;RON&quot;_-;\-* #,##0.00\ &quot;RON&quot;_-;_-* &quot;-&quot;??\ &quot;RON&quot;_-;_-@_-"/>
    <numFmt numFmtId="171" formatCode="_-* #,##0.00_-;\-* #,##0.00_-;_-* &quot;-&quot;??_-;_-@_-"/>
  </numFmts>
  <fonts count="45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/>
      <top/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3" fontId="0" fillId="0" borderId="0" applyFont="0" applyBorder="0" applyAlignment="0" applyProtection="0"/>
    <xf numFmtId="0" fontId="38" fillId="0" borderId="0" applyNumberFormat="0" applyBorder="0" applyProtection="0">
      <alignment/>
    </xf>
    <xf numFmtId="0" fontId="38" fillId="0" borderId="0" applyNumberFormat="0" applyBorder="0" applyProtection="0">
      <alignment/>
    </xf>
    <xf numFmtId="0" fontId="38" fillId="0" borderId="0" applyNumberFormat="0" applyBorder="0" applyProtection="0">
      <alignment/>
    </xf>
    <xf numFmtId="0" fontId="25" fillId="32" borderId="7" applyNumberFormat="0" applyFont="0" applyAlignment="0" applyProtection="0"/>
    <xf numFmtId="0" fontId="39" fillId="27" borderId="8" applyNumberFormat="0" applyAlignment="0" applyProtection="0"/>
    <xf numFmtId="9" fontId="2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33" borderId="10" xfId="56" applyFont="1" applyFill="1" applyBorder="1" applyAlignment="1">
      <alignment horizontal="left" vertical="center"/>
    </xf>
    <xf numFmtId="4" fontId="2" fillId="34" borderId="10" xfId="57" applyNumberFormat="1" applyFont="1" applyFill="1" applyBorder="1" applyAlignment="1">
      <alignment horizontal="center" vertical="center" wrapText="1"/>
    </xf>
    <xf numFmtId="1" fontId="2" fillId="34" borderId="10" xfId="57" applyNumberFormat="1" applyFont="1" applyFill="1" applyBorder="1" applyAlignment="1">
      <alignment horizontal="center" vertical="center" wrapText="1"/>
    </xf>
    <xf numFmtId="4" fontId="2" fillId="33" borderId="10" xfId="57" applyNumberFormat="1" applyFont="1" applyFill="1" applyBorder="1" applyAlignment="1">
      <alignment horizontal="center" vertical="center" wrapText="1"/>
    </xf>
    <xf numFmtId="0" fontId="2" fillId="33" borderId="10" xfId="56" applyFont="1" applyFill="1" applyBorder="1" applyAlignment="1">
      <alignment horizontal="center"/>
    </xf>
    <xf numFmtId="1" fontId="2" fillId="33" borderId="10" xfId="57" applyNumberFormat="1" applyFont="1" applyFill="1" applyBorder="1" applyAlignment="1">
      <alignment horizontal="center" vertical="center" wrapText="1"/>
    </xf>
    <xf numFmtId="0" fontId="2" fillId="33" borderId="10" xfId="56" applyFont="1" applyFill="1" applyBorder="1" applyAlignment="1">
      <alignment vertical="center"/>
    </xf>
    <xf numFmtId="3" fontId="2" fillId="34" borderId="10" xfId="57" applyNumberFormat="1" applyFont="1" applyFill="1" applyBorder="1" applyAlignment="1">
      <alignment horizontal="center" vertical="center" wrapText="1"/>
    </xf>
    <xf numFmtId="4" fontId="2" fillId="33" borderId="10" xfId="56" applyNumberFormat="1" applyFont="1" applyFill="1" applyBorder="1" applyAlignment="1">
      <alignment horizontal="center"/>
    </xf>
    <xf numFmtId="1" fontId="2" fillId="33" borderId="10" xfId="56" applyNumberFormat="1" applyFont="1" applyFill="1" applyBorder="1" applyAlignment="1">
      <alignment horizontal="center"/>
    </xf>
    <xf numFmtId="0" fontId="2" fillId="33" borderId="11" xfId="56" applyFont="1" applyFill="1" applyBorder="1" applyAlignment="1">
      <alignment horizontal="center"/>
    </xf>
    <xf numFmtId="0" fontId="2" fillId="33" borderId="10" xfId="56" applyFont="1" applyFill="1" applyBorder="1" applyAlignment="1">
      <alignment horizontal="left" vertical="center" wrapText="1"/>
    </xf>
    <xf numFmtId="0" fontId="2" fillId="33" borderId="11" xfId="56" applyFont="1" applyFill="1" applyBorder="1" applyAlignment="1">
      <alignment horizontal="left" vertical="center"/>
    </xf>
    <xf numFmtId="2" fontId="3" fillId="34" borderId="0" xfId="55" applyNumberFormat="1" applyFont="1" applyFill="1" applyAlignment="1">
      <alignment vertical="center"/>
    </xf>
    <xf numFmtId="2" fontId="3" fillId="34" borderId="0" xfId="55" applyNumberFormat="1" applyFont="1" applyFill="1" applyAlignment="1">
      <alignment vertical="center" wrapText="1"/>
    </xf>
    <xf numFmtId="4" fontId="3" fillId="34" borderId="0" xfId="55" applyNumberFormat="1" applyFont="1" applyFill="1" applyAlignment="1">
      <alignment vertical="center"/>
    </xf>
    <xf numFmtId="0" fontId="2" fillId="34" borderId="0" xfId="0" applyFont="1" applyFill="1" applyAlignment="1">
      <alignment/>
    </xf>
    <xf numFmtId="0" fontId="2" fillId="34" borderId="0" xfId="55" applyNumberFormat="1" applyFont="1" applyFill="1" applyAlignment="1">
      <alignment vertical="center" wrapText="1"/>
    </xf>
    <xf numFmtId="2" fontId="2" fillId="34" borderId="0" xfId="55" applyNumberFormat="1" applyFont="1" applyFill="1" applyAlignment="1">
      <alignment vertical="center"/>
    </xf>
    <xf numFmtId="4" fontId="3" fillId="34" borderId="0" xfId="57" applyNumberFormat="1" applyFont="1" applyFill="1" applyAlignment="1">
      <alignment vertical="center"/>
    </xf>
    <xf numFmtId="4" fontId="2" fillId="34" borderId="0" xfId="57" applyNumberFormat="1" applyFont="1" applyFill="1" applyAlignment="1">
      <alignment vertical="center"/>
    </xf>
    <xf numFmtId="0" fontId="3" fillId="34" borderId="10" xfId="57" applyFont="1" applyFill="1" applyBorder="1" applyAlignment="1">
      <alignment horizontal="center" vertical="center" wrapText="1"/>
    </xf>
    <xf numFmtId="0" fontId="3" fillId="34" borderId="10" xfId="58" applyFont="1" applyFill="1" applyBorder="1" applyAlignment="1">
      <alignment horizontal="center" vertical="center" wrapText="1"/>
    </xf>
    <xf numFmtId="4" fontId="3" fillId="34" borderId="0" xfId="57" applyNumberFormat="1" applyFont="1" applyFill="1" applyAlignment="1">
      <alignment horizontal="center" vertical="center" wrapText="1"/>
    </xf>
    <xf numFmtId="4" fontId="3" fillId="34" borderId="0" xfId="57" applyNumberFormat="1" applyFont="1" applyFill="1" applyAlignment="1">
      <alignment vertical="center" wrapText="1"/>
    </xf>
    <xf numFmtId="1" fontId="4" fillId="34" borderId="10" xfId="55" applyNumberFormat="1" applyFont="1" applyFill="1" applyBorder="1" applyAlignment="1">
      <alignment horizontal="center" vertical="center" wrapText="1"/>
    </xf>
    <xf numFmtId="1" fontId="3" fillId="34" borderId="10" xfId="58" applyNumberFormat="1" applyFont="1" applyFill="1" applyBorder="1" applyAlignment="1">
      <alignment horizontal="center" vertical="center" wrapText="1"/>
    </xf>
    <xf numFmtId="1" fontId="3" fillId="34" borderId="10" xfId="57" applyNumberFormat="1" applyFont="1" applyFill="1" applyBorder="1" applyAlignment="1">
      <alignment horizontal="center" vertical="center" wrapText="1"/>
    </xf>
    <xf numFmtId="0" fontId="2" fillId="34" borderId="10" xfId="55" applyNumberFormat="1" applyFont="1" applyFill="1" applyBorder="1" applyAlignment="1">
      <alignment horizontal="center" vertical="center" wrapText="1"/>
    </xf>
    <xf numFmtId="4" fontId="2" fillId="34" borderId="0" xfId="57" applyNumberFormat="1" applyFont="1" applyFill="1" applyAlignment="1">
      <alignment horizontal="center" vertical="center" wrapText="1"/>
    </xf>
    <xf numFmtId="0" fontId="2" fillId="33" borderId="0" xfId="0" applyFont="1" applyFill="1" applyAlignment="1">
      <alignment/>
    </xf>
    <xf numFmtId="0" fontId="2" fillId="33" borderId="10" xfId="56" applyFont="1" applyFill="1" applyBorder="1" applyAlignment="1">
      <alignment/>
    </xf>
    <xf numFmtId="4" fontId="2" fillId="34" borderId="0" xfId="0" applyNumberFormat="1" applyFont="1" applyFill="1" applyAlignment="1">
      <alignment/>
    </xf>
    <xf numFmtId="14" fontId="2" fillId="34" borderId="0" xfId="0" applyNumberFormat="1" applyFont="1" applyFill="1" applyAlignment="1">
      <alignment/>
    </xf>
    <xf numFmtId="4" fontId="2" fillId="34" borderId="0" xfId="56" applyNumberFormat="1" applyFont="1" applyFill="1" applyAlignment="1">
      <alignment/>
    </xf>
    <xf numFmtId="4" fontId="4" fillId="34" borderId="0" xfId="56" applyNumberFormat="1" applyFont="1" applyFill="1" applyAlignment="1">
      <alignment horizontal="center" vertical="center" wrapText="1"/>
    </xf>
    <xf numFmtId="4" fontId="2" fillId="33" borderId="0" xfId="56" applyNumberFormat="1" applyFont="1" applyFill="1" applyAlignment="1">
      <alignment horizontal="center"/>
    </xf>
    <xf numFmtId="4" fontId="2" fillId="34" borderId="0" xfId="56" applyNumberFormat="1" applyFont="1" applyFill="1" applyAlignment="1">
      <alignment horizontal="center" vertical="center" wrapText="1"/>
    </xf>
    <xf numFmtId="4" fontId="2" fillId="33" borderId="0" xfId="56" applyNumberFormat="1" applyFont="1" applyFill="1" applyAlignment="1">
      <alignment horizontal="center" vertical="center" wrapText="1"/>
    </xf>
    <xf numFmtId="4" fontId="2" fillId="33" borderId="0" xfId="0" applyNumberFormat="1" applyFont="1" applyFill="1" applyAlignment="1">
      <alignment/>
    </xf>
    <xf numFmtId="4" fontId="3" fillId="34" borderId="0" xfId="56" applyNumberFormat="1" applyFont="1" applyFill="1" applyAlignment="1">
      <alignment horizontal="center" vertical="center"/>
    </xf>
    <xf numFmtId="4" fontId="2" fillId="34" borderId="0" xfId="55" applyNumberFormat="1" applyFont="1" applyFill="1" applyAlignment="1">
      <alignment horizontal="center" vertical="center"/>
    </xf>
    <xf numFmtId="4" fontId="2" fillId="34" borderId="0" xfId="0" applyNumberFormat="1" applyFont="1" applyFill="1" applyAlignment="1">
      <alignment horizontal="center"/>
    </xf>
    <xf numFmtId="0" fontId="2" fillId="34" borderId="0" xfId="0" applyFont="1" applyFill="1" applyBorder="1" applyAlignment="1">
      <alignment horizontal="center"/>
    </xf>
    <xf numFmtId="4" fontId="5" fillId="34" borderId="0" xfId="56" applyNumberFormat="1" applyFont="1" applyFill="1" applyAlignment="1">
      <alignment horizontal="center" vertical="center" wrapText="1"/>
    </xf>
    <xf numFmtId="4" fontId="2" fillId="34" borderId="0" xfId="57" applyNumberFormat="1" applyFont="1" applyFill="1" applyAlignment="1">
      <alignment horizontal="center" vertical="center"/>
    </xf>
    <xf numFmtId="4" fontId="3" fillId="34" borderId="10" xfId="57" applyNumberFormat="1" applyFont="1" applyFill="1" applyBorder="1" applyAlignment="1">
      <alignment horizontal="center" vertical="center" wrapText="1"/>
    </xf>
    <xf numFmtId="4" fontId="2" fillId="33" borderId="12" xfId="56" applyNumberFormat="1" applyFont="1" applyFill="1" applyBorder="1" applyAlignment="1">
      <alignment horizontal="center"/>
    </xf>
    <xf numFmtId="0" fontId="2" fillId="34" borderId="12" xfId="55" applyNumberFormat="1" applyFont="1" applyFill="1" applyBorder="1" applyAlignment="1">
      <alignment horizontal="center" vertical="center" wrapText="1"/>
    </xf>
    <xf numFmtId="4" fontId="2" fillId="33" borderId="13" xfId="56" applyNumberFormat="1" applyFont="1" applyFill="1" applyBorder="1" applyAlignment="1">
      <alignment horizontal="center"/>
    </xf>
    <xf numFmtId="0" fontId="2" fillId="34" borderId="13" xfId="55" applyNumberFormat="1" applyFont="1" applyFill="1" applyBorder="1" applyAlignment="1">
      <alignment horizontal="center" vertical="center" wrapText="1"/>
    </xf>
    <xf numFmtId="0" fontId="3" fillId="34" borderId="13" xfId="57" applyFont="1" applyFill="1" applyBorder="1" applyAlignment="1">
      <alignment horizontal="center" vertical="center"/>
    </xf>
    <xf numFmtId="0" fontId="3" fillId="34" borderId="14" xfId="57" applyFont="1" applyFill="1" applyBorder="1" applyAlignment="1">
      <alignment horizontal="center" vertical="center"/>
    </xf>
    <xf numFmtId="4" fontId="3" fillId="34" borderId="15" xfId="57" applyNumberFormat="1" applyFont="1" applyFill="1" applyBorder="1" applyAlignment="1">
      <alignment horizontal="center" vertical="center"/>
    </xf>
    <xf numFmtId="49" fontId="3" fillId="34" borderId="0" xfId="57" applyNumberFormat="1" applyFont="1" applyFill="1" applyAlignment="1">
      <alignment horizontal="right" vertical="center"/>
    </xf>
    <xf numFmtId="4" fontId="2" fillId="34" borderId="0" xfId="0" applyNumberFormat="1" applyFont="1" applyFill="1" applyBorder="1" applyAlignment="1">
      <alignment horizontal="center"/>
    </xf>
    <xf numFmtId="0" fontId="2" fillId="34" borderId="13" xfId="0" applyFont="1" applyFill="1" applyBorder="1" applyAlignment="1">
      <alignment horizontal="left" vertical="center"/>
    </xf>
    <xf numFmtId="0" fontId="2" fillId="34" borderId="16" xfId="0" applyFont="1" applyFill="1" applyBorder="1" applyAlignment="1">
      <alignment horizontal="left" vertical="center"/>
    </xf>
    <xf numFmtId="0" fontId="2" fillId="34" borderId="17" xfId="0" applyFont="1" applyFill="1" applyBorder="1" applyAlignment="1">
      <alignment horizontal="left" vertical="center"/>
    </xf>
    <xf numFmtId="0" fontId="3" fillId="34" borderId="0" xfId="55" applyNumberFormat="1" applyFont="1" applyFill="1" applyAlignment="1">
      <alignment horizontal="center" vertical="center"/>
    </xf>
    <xf numFmtId="0" fontId="2" fillId="34" borderId="18" xfId="0" applyFont="1" applyFill="1" applyBorder="1" applyAlignment="1">
      <alignment/>
    </xf>
    <xf numFmtId="4" fontId="3" fillId="34" borderId="10" xfId="57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4" fontId="24" fillId="0" borderId="19" xfId="57" applyNumberFormat="1" applyFont="1" applyFill="1" applyBorder="1" applyAlignment="1">
      <alignment horizontal="center" vertical="center" wrapText="1"/>
    </xf>
    <xf numFmtId="4" fontId="24" fillId="0" borderId="20" xfId="57" applyNumberFormat="1" applyFont="1" applyFill="1" applyBorder="1" applyAlignment="1">
      <alignment horizontal="center" vertical="center"/>
    </xf>
    <xf numFmtId="4" fontId="24" fillId="0" borderId="17" xfId="57" applyNumberFormat="1" applyFont="1" applyFill="1" applyBorder="1" applyAlignment="1">
      <alignment horizontal="center" vertical="center"/>
    </xf>
    <xf numFmtId="4" fontId="24" fillId="0" borderId="13" xfId="57" applyNumberFormat="1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 5" xfId="56"/>
    <cellStyle name="Normal__evaluare_laboratoare_06_ian_2007" xfId="57"/>
    <cellStyle name="Normal_adresabilitat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U44"/>
  <sheetViews>
    <sheetView tabSelected="1" zoomScalePageLayoutView="0" workbookViewId="0" topLeftCell="A1">
      <selection activeCell="H3" sqref="H3"/>
    </sheetView>
  </sheetViews>
  <sheetFormatPr defaultColWidth="9.140625" defaultRowHeight="15"/>
  <cols>
    <col min="1" max="1" width="9.140625" style="17" customWidth="1"/>
    <col min="2" max="2" width="51.421875" style="17" customWidth="1"/>
    <col min="3" max="3" width="18.00390625" style="17" customWidth="1"/>
    <col min="4" max="4" width="12.421875" style="17" customWidth="1"/>
    <col min="5" max="5" width="12.57421875" style="17" customWidth="1"/>
    <col min="6" max="6" width="15.00390625" style="17" customWidth="1"/>
    <col min="7" max="7" width="16.140625" style="17" customWidth="1"/>
    <col min="8" max="8" width="17.57421875" style="17" customWidth="1"/>
    <col min="9" max="9" width="19.28125" style="43" customWidth="1"/>
    <col min="10" max="10" width="10.8515625" style="43" customWidth="1"/>
    <col min="11" max="11" width="21.00390625" style="33" customWidth="1"/>
    <col min="12" max="47" width="9.140625" style="33" customWidth="1"/>
    <col min="48" max="16384" width="9.140625" style="17" customWidth="1"/>
  </cols>
  <sheetData>
    <row r="1" spans="1:11" ht="12.75">
      <c r="A1" s="14" t="s">
        <v>0</v>
      </c>
      <c r="B1" s="15"/>
      <c r="C1" s="15"/>
      <c r="D1" s="15"/>
      <c r="E1" s="15"/>
      <c r="F1" s="15"/>
      <c r="G1" s="16"/>
      <c r="H1" s="16"/>
      <c r="I1" s="42"/>
      <c r="J1" s="42"/>
      <c r="K1" s="35"/>
    </row>
    <row r="2" spans="1:11" ht="12.75">
      <c r="A2" s="15"/>
      <c r="B2" s="18"/>
      <c r="C2" s="18"/>
      <c r="D2" s="18"/>
      <c r="E2" s="18"/>
      <c r="F2" s="18"/>
      <c r="G2" s="16"/>
      <c r="H2" s="16"/>
      <c r="I2" s="42"/>
      <c r="J2" s="42"/>
      <c r="K2" s="35"/>
    </row>
    <row r="3" spans="1:11" ht="12.75">
      <c r="A3" s="15"/>
      <c r="B3" s="18"/>
      <c r="C3" s="18"/>
      <c r="D3" s="18"/>
      <c r="E3" s="18"/>
      <c r="F3" s="18"/>
      <c r="G3" s="14"/>
      <c r="H3" s="19"/>
      <c r="I3" s="42"/>
      <c r="J3" s="42"/>
      <c r="K3" s="35"/>
    </row>
    <row r="4" spans="1:11" ht="12.75">
      <c r="A4" s="60" t="s">
        <v>1</v>
      </c>
      <c r="B4" s="60"/>
      <c r="C4" s="60"/>
      <c r="D4" s="60"/>
      <c r="E4" s="60"/>
      <c r="F4" s="60"/>
      <c r="G4" s="60"/>
      <c r="H4" s="60"/>
      <c r="I4" s="42"/>
      <c r="J4" s="42"/>
      <c r="K4" s="35"/>
    </row>
    <row r="5" spans="1:11" ht="12.75">
      <c r="A5" s="60" t="s">
        <v>2</v>
      </c>
      <c r="B5" s="60"/>
      <c r="C5" s="60"/>
      <c r="D5" s="60"/>
      <c r="E5" s="60"/>
      <c r="F5" s="60"/>
      <c r="G5" s="60"/>
      <c r="H5" s="60"/>
      <c r="I5" s="42"/>
      <c r="J5" s="42"/>
      <c r="K5" s="35"/>
    </row>
    <row r="6" spans="1:11" ht="12.75">
      <c r="A6" s="61"/>
      <c r="B6" s="61"/>
      <c r="C6" s="20"/>
      <c r="D6" s="21"/>
      <c r="E6" s="21"/>
      <c r="F6" s="21"/>
      <c r="G6" s="21"/>
      <c r="H6" s="55"/>
      <c r="I6" s="46"/>
      <c r="J6" s="46"/>
      <c r="K6" s="35"/>
    </row>
    <row r="7" spans="1:11" ht="60.75" customHeight="1">
      <c r="A7" s="22" t="s">
        <v>3</v>
      </c>
      <c r="B7" s="23" t="s">
        <v>4</v>
      </c>
      <c r="C7" s="62" t="s">
        <v>5</v>
      </c>
      <c r="D7" s="62"/>
      <c r="E7" s="62"/>
      <c r="F7" s="62"/>
      <c r="G7" s="62" t="s">
        <v>6</v>
      </c>
      <c r="H7" s="62"/>
      <c r="I7" s="30"/>
      <c r="J7" s="30"/>
      <c r="K7" s="25"/>
    </row>
    <row r="8" spans="1:11" ht="72.75" customHeight="1">
      <c r="A8" s="22"/>
      <c r="B8" s="23"/>
      <c r="C8" s="47" t="s">
        <v>7</v>
      </c>
      <c r="D8" s="47" t="s">
        <v>8</v>
      </c>
      <c r="E8" s="47" t="s">
        <v>9</v>
      </c>
      <c r="F8" s="47" t="s">
        <v>10</v>
      </c>
      <c r="G8" s="47" t="s">
        <v>11</v>
      </c>
      <c r="H8" s="47" t="s">
        <v>12</v>
      </c>
      <c r="I8" s="30"/>
      <c r="J8" s="30"/>
      <c r="K8" s="24"/>
    </row>
    <row r="9" spans="1:11" ht="12.75">
      <c r="A9" s="26">
        <v>0</v>
      </c>
      <c r="B9" s="27">
        <v>1</v>
      </c>
      <c r="C9" s="28">
        <v>2</v>
      </c>
      <c r="D9" s="28">
        <v>3</v>
      </c>
      <c r="E9" s="28">
        <v>4</v>
      </c>
      <c r="F9" s="28" t="s">
        <v>13</v>
      </c>
      <c r="G9" s="28">
        <v>7</v>
      </c>
      <c r="H9" s="28">
        <v>8</v>
      </c>
      <c r="I9" s="30"/>
      <c r="J9" s="30"/>
      <c r="K9" s="36"/>
    </row>
    <row r="10" spans="1:11" ht="12.75">
      <c r="A10" s="29">
        <v>1</v>
      </c>
      <c r="B10" s="1" t="s">
        <v>14</v>
      </c>
      <c r="C10" s="2">
        <v>553</v>
      </c>
      <c r="D10" s="3">
        <v>24</v>
      </c>
      <c r="E10" s="4">
        <v>215.56</v>
      </c>
      <c r="F10" s="2">
        <f>SUM(C10:E10)</f>
        <v>792.56</v>
      </c>
      <c r="G10" s="5">
        <v>162</v>
      </c>
      <c r="H10" s="5">
        <v>1336</v>
      </c>
      <c r="K10" s="38"/>
    </row>
    <row r="11" spans="1:11" ht="12.75">
      <c r="A11" s="29">
        <v>2</v>
      </c>
      <c r="B11" s="1" t="s">
        <v>15</v>
      </c>
      <c r="C11" s="5">
        <v>202</v>
      </c>
      <c r="D11" s="6">
        <v>24</v>
      </c>
      <c r="E11" s="5">
        <v>80</v>
      </c>
      <c r="F11" s="2">
        <f aca="true" t="shared" si="0" ref="F11:F40">SUM(C11:E11)</f>
        <v>306</v>
      </c>
      <c r="G11" s="5">
        <v>111</v>
      </c>
      <c r="H11" s="5">
        <v>528</v>
      </c>
      <c r="I11" s="37"/>
      <c r="J11" s="37"/>
      <c r="K11" s="38"/>
    </row>
    <row r="12" spans="1:11" ht="12.75">
      <c r="A12" s="29">
        <v>3</v>
      </c>
      <c r="B12" s="7" t="s">
        <v>16</v>
      </c>
      <c r="C12" s="5">
        <v>663.2</v>
      </c>
      <c r="D12" s="6">
        <v>19</v>
      </c>
      <c r="E12" s="4">
        <v>69.28</v>
      </c>
      <c r="F12" s="2">
        <f t="shared" si="0"/>
        <v>751.48</v>
      </c>
      <c r="G12" s="8">
        <v>140</v>
      </c>
      <c r="H12" s="8">
        <v>472</v>
      </c>
      <c r="I12" s="30"/>
      <c r="J12" s="37"/>
      <c r="K12" s="39"/>
    </row>
    <row r="13" spans="1:47" s="31" customFormat="1" ht="12.75">
      <c r="A13" s="29">
        <v>4</v>
      </c>
      <c r="B13" s="1" t="s">
        <v>38</v>
      </c>
      <c r="C13" s="9">
        <v>863.6</v>
      </c>
      <c r="D13" s="10">
        <v>24</v>
      </c>
      <c r="E13" s="5">
        <v>205.14</v>
      </c>
      <c r="F13" s="2">
        <f t="shared" si="0"/>
        <v>1092.74</v>
      </c>
      <c r="G13" s="5">
        <v>142</v>
      </c>
      <c r="H13" s="5">
        <v>596</v>
      </c>
      <c r="I13" s="37"/>
      <c r="J13" s="37"/>
      <c r="K13" s="39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</row>
    <row r="14" spans="1:11" ht="12.75">
      <c r="A14" s="29">
        <v>5</v>
      </c>
      <c r="B14" s="1" t="s">
        <v>17</v>
      </c>
      <c r="C14" s="5">
        <v>977.12</v>
      </c>
      <c r="D14" s="5">
        <v>20</v>
      </c>
      <c r="E14" s="5">
        <v>93.57</v>
      </c>
      <c r="F14" s="2">
        <f t="shared" si="0"/>
        <v>1090.69</v>
      </c>
      <c r="G14" s="5">
        <v>147</v>
      </c>
      <c r="H14" s="5">
        <v>598.5</v>
      </c>
      <c r="I14" s="37"/>
      <c r="J14" s="37"/>
      <c r="K14" s="38"/>
    </row>
    <row r="15" spans="1:11" ht="12.75">
      <c r="A15" s="29">
        <v>6</v>
      </c>
      <c r="B15" s="1" t="s">
        <v>18</v>
      </c>
      <c r="C15" s="5">
        <v>501.6</v>
      </c>
      <c r="D15" s="5">
        <v>24</v>
      </c>
      <c r="E15" s="5">
        <v>100</v>
      </c>
      <c r="F15" s="2">
        <f t="shared" si="0"/>
        <v>625.6</v>
      </c>
      <c r="G15" s="5">
        <v>139</v>
      </c>
      <c r="H15" s="5">
        <v>702</v>
      </c>
      <c r="I15" s="37"/>
      <c r="J15" s="37"/>
      <c r="K15" s="38"/>
    </row>
    <row r="16" spans="1:11" ht="12.75" customHeight="1">
      <c r="A16" s="29">
        <v>7</v>
      </c>
      <c r="B16" s="1" t="s">
        <v>19</v>
      </c>
      <c r="C16" s="5">
        <v>607.1</v>
      </c>
      <c r="D16" s="5">
        <v>24</v>
      </c>
      <c r="E16" s="5">
        <v>170.33</v>
      </c>
      <c r="F16" s="2">
        <f t="shared" si="0"/>
        <v>801.4300000000001</v>
      </c>
      <c r="G16" s="5">
        <v>154</v>
      </c>
      <c r="H16" s="5">
        <v>1066</v>
      </c>
      <c r="I16" s="37"/>
      <c r="J16" s="37"/>
      <c r="K16" s="45"/>
    </row>
    <row r="17" spans="1:47" s="31" customFormat="1" ht="12.75">
      <c r="A17" s="29">
        <v>8</v>
      </c>
      <c r="B17" s="1" t="s">
        <v>20</v>
      </c>
      <c r="C17" s="5">
        <v>490.2</v>
      </c>
      <c r="D17" s="5">
        <v>20</v>
      </c>
      <c r="E17" s="5">
        <v>113</v>
      </c>
      <c r="F17" s="2">
        <f t="shared" si="0"/>
        <v>623.2</v>
      </c>
      <c r="G17" s="5">
        <v>109</v>
      </c>
      <c r="H17" s="5">
        <v>625</v>
      </c>
      <c r="I17" s="37"/>
      <c r="J17" s="37"/>
      <c r="K17" s="39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</row>
    <row r="18" spans="1:47" s="31" customFormat="1" ht="12.75">
      <c r="A18" s="29">
        <v>9</v>
      </c>
      <c r="B18" s="1" t="s">
        <v>21</v>
      </c>
      <c r="C18" s="5">
        <v>722.79</v>
      </c>
      <c r="D18" s="11">
        <v>20</v>
      </c>
      <c r="E18" s="5">
        <v>55</v>
      </c>
      <c r="F18" s="2">
        <f t="shared" si="0"/>
        <v>797.79</v>
      </c>
      <c r="G18" s="5">
        <v>99</v>
      </c>
      <c r="H18" s="5">
        <v>573</v>
      </c>
      <c r="I18" s="37"/>
      <c r="J18" s="37"/>
      <c r="K18" s="39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</row>
    <row r="19" spans="1:47" s="31" customFormat="1" ht="12.75">
      <c r="A19" s="29">
        <v>10</v>
      </c>
      <c r="B19" s="1" t="s">
        <v>22</v>
      </c>
      <c r="C19" s="5">
        <v>582.4</v>
      </c>
      <c r="D19" s="5">
        <v>24</v>
      </c>
      <c r="E19" s="5">
        <v>103</v>
      </c>
      <c r="F19" s="2">
        <f t="shared" si="0"/>
        <v>709.4</v>
      </c>
      <c r="G19" s="5">
        <v>148</v>
      </c>
      <c r="H19" s="5">
        <v>1005</v>
      </c>
      <c r="I19" s="37"/>
      <c r="J19" s="37"/>
      <c r="K19" s="39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</row>
    <row r="20" spans="1:11" ht="12.75">
      <c r="A20" s="29">
        <v>11</v>
      </c>
      <c r="B20" s="1" t="s">
        <v>23</v>
      </c>
      <c r="C20" s="5">
        <v>187</v>
      </c>
      <c r="D20" s="5">
        <v>20</v>
      </c>
      <c r="E20" s="5">
        <v>75</v>
      </c>
      <c r="F20" s="2">
        <f t="shared" si="0"/>
        <v>282</v>
      </c>
      <c r="G20" s="8">
        <v>106</v>
      </c>
      <c r="H20" s="5">
        <v>448</v>
      </c>
      <c r="I20" s="37"/>
      <c r="J20" s="37"/>
      <c r="K20" s="38"/>
    </row>
    <row r="21" spans="1:11" ht="12.75">
      <c r="A21" s="29">
        <v>12</v>
      </c>
      <c r="B21" s="12" t="s">
        <v>24</v>
      </c>
      <c r="C21" s="5">
        <v>869.04</v>
      </c>
      <c r="D21" s="5">
        <v>24</v>
      </c>
      <c r="E21" s="5">
        <v>96</v>
      </c>
      <c r="F21" s="2">
        <f t="shared" si="0"/>
        <v>989.04</v>
      </c>
      <c r="G21" s="5">
        <v>152</v>
      </c>
      <c r="H21" s="5">
        <v>915</v>
      </c>
      <c r="I21" s="37"/>
      <c r="J21" s="37"/>
      <c r="K21" s="39"/>
    </row>
    <row r="22" spans="1:11" ht="12.75">
      <c r="A22" s="29">
        <v>13</v>
      </c>
      <c r="B22" s="1" t="s">
        <v>25</v>
      </c>
      <c r="C22" s="5">
        <v>333.8</v>
      </c>
      <c r="D22" s="5">
        <v>24</v>
      </c>
      <c r="E22" s="5">
        <v>103</v>
      </c>
      <c r="F22" s="2">
        <f t="shared" si="0"/>
        <v>460.8</v>
      </c>
      <c r="G22" s="5">
        <v>117</v>
      </c>
      <c r="H22" s="5">
        <v>632</v>
      </c>
      <c r="I22" s="37"/>
      <c r="J22" s="37"/>
      <c r="K22" s="38"/>
    </row>
    <row r="23" spans="1:11" ht="12.75">
      <c r="A23" s="29">
        <v>14</v>
      </c>
      <c r="B23" s="1" t="s">
        <v>39</v>
      </c>
      <c r="C23" s="5">
        <v>751.82</v>
      </c>
      <c r="D23" s="5">
        <v>24</v>
      </c>
      <c r="E23" s="5">
        <v>96.42</v>
      </c>
      <c r="F23" s="2">
        <f t="shared" si="0"/>
        <v>872.24</v>
      </c>
      <c r="G23" s="5">
        <v>160</v>
      </c>
      <c r="H23" s="5">
        <v>706</v>
      </c>
      <c r="I23" s="37"/>
      <c r="J23" s="37"/>
      <c r="K23" s="38"/>
    </row>
    <row r="24" spans="1:11" ht="12.75">
      <c r="A24" s="29">
        <v>15</v>
      </c>
      <c r="B24" s="1" t="s">
        <v>26</v>
      </c>
      <c r="C24" s="5">
        <v>183</v>
      </c>
      <c r="D24" s="5">
        <v>15</v>
      </c>
      <c r="E24" s="5">
        <v>60</v>
      </c>
      <c r="F24" s="2">
        <f t="shared" si="0"/>
        <v>258</v>
      </c>
      <c r="G24" s="5">
        <v>76</v>
      </c>
      <c r="H24" s="5">
        <v>487</v>
      </c>
      <c r="I24" s="37"/>
      <c r="J24" s="37"/>
      <c r="K24" s="38"/>
    </row>
    <row r="25" spans="1:11" ht="12.75">
      <c r="A25" s="29">
        <v>16</v>
      </c>
      <c r="B25" s="12" t="s">
        <v>27</v>
      </c>
      <c r="C25" s="5">
        <v>564.8</v>
      </c>
      <c r="D25" s="5">
        <v>24</v>
      </c>
      <c r="E25" s="5">
        <v>90</v>
      </c>
      <c r="F25" s="2">
        <f t="shared" si="0"/>
        <v>678.8</v>
      </c>
      <c r="G25" s="5">
        <v>94</v>
      </c>
      <c r="H25" s="5">
        <v>841</v>
      </c>
      <c r="I25" s="37"/>
      <c r="J25" s="37"/>
      <c r="K25" s="38"/>
    </row>
    <row r="26" spans="1:47" s="31" customFormat="1" ht="12.75">
      <c r="A26" s="29">
        <v>17</v>
      </c>
      <c r="B26" s="1" t="s">
        <v>28</v>
      </c>
      <c r="C26" s="5">
        <v>489.48</v>
      </c>
      <c r="D26" s="5">
        <v>24</v>
      </c>
      <c r="E26" s="5">
        <v>133</v>
      </c>
      <c r="F26" s="2">
        <f t="shared" si="0"/>
        <v>646.48</v>
      </c>
      <c r="G26" s="5">
        <v>98</v>
      </c>
      <c r="H26" s="5">
        <v>361</v>
      </c>
      <c r="I26" s="37"/>
      <c r="J26" s="37"/>
      <c r="K26" s="39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</row>
    <row r="27" spans="1:47" s="31" customFormat="1" ht="12.75">
      <c r="A27" s="29">
        <v>18</v>
      </c>
      <c r="B27" s="1" t="s">
        <v>29</v>
      </c>
      <c r="C27" s="5">
        <v>498.6</v>
      </c>
      <c r="D27" s="5">
        <v>20</v>
      </c>
      <c r="E27" s="5">
        <v>136</v>
      </c>
      <c r="F27" s="2">
        <f t="shared" si="0"/>
        <v>654.6</v>
      </c>
      <c r="G27" s="5">
        <v>161</v>
      </c>
      <c r="H27" s="5">
        <v>644</v>
      </c>
      <c r="I27" s="37"/>
      <c r="J27" s="37"/>
      <c r="K27" s="39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</row>
    <row r="28" spans="1:47" s="31" customFormat="1" ht="12.75">
      <c r="A28" s="29">
        <v>19</v>
      </c>
      <c r="B28" s="1" t="s">
        <v>30</v>
      </c>
      <c r="C28" s="5">
        <v>274.68</v>
      </c>
      <c r="D28" s="5">
        <v>24</v>
      </c>
      <c r="E28" s="5">
        <v>148</v>
      </c>
      <c r="F28" s="2">
        <f t="shared" si="0"/>
        <v>446.68</v>
      </c>
      <c r="G28" s="5">
        <v>126</v>
      </c>
      <c r="H28" s="5">
        <v>404</v>
      </c>
      <c r="I28" s="37"/>
      <c r="J28" s="37"/>
      <c r="K28" s="38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</row>
    <row r="29" spans="1:47" s="31" customFormat="1" ht="12.75">
      <c r="A29" s="29">
        <v>20</v>
      </c>
      <c r="B29" s="13" t="s">
        <v>31</v>
      </c>
      <c r="C29" s="5">
        <v>435.4</v>
      </c>
      <c r="D29" s="5">
        <v>24</v>
      </c>
      <c r="E29" s="5">
        <v>82.85</v>
      </c>
      <c r="F29" s="2">
        <f t="shared" si="0"/>
        <v>542.25</v>
      </c>
      <c r="G29" s="5">
        <v>81</v>
      </c>
      <c r="H29" s="5">
        <v>400</v>
      </c>
      <c r="I29" s="37"/>
      <c r="J29" s="37"/>
      <c r="K29" s="39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</row>
    <row r="30" spans="1:47" s="31" customFormat="1" ht="12.75">
      <c r="A30" s="29">
        <v>21</v>
      </c>
      <c r="B30" s="1" t="s">
        <v>32</v>
      </c>
      <c r="C30" s="5">
        <v>392.6</v>
      </c>
      <c r="D30" s="5">
        <v>20</v>
      </c>
      <c r="E30" s="5">
        <v>122</v>
      </c>
      <c r="F30" s="2">
        <f t="shared" si="0"/>
        <v>534.6</v>
      </c>
      <c r="G30" s="5">
        <v>85</v>
      </c>
      <c r="H30" s="5">
        <v>340</v>
      </c>
      <c r="I30" s="37"/>
      <c r="J30" s="37"/>
      <c r="K30" s="39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</row>
    <row r="31" spans="1:47" s="31" customFormat="1" ht="12.75">
      <c r="A31" s="29">
        <v>22</v>
      </c>
      <c r="B31" s="1" t="s">
        <v>33</v>
      </c>
      <c r="C31" s="9">
        <v>182.52</v>
      </c>
      <c r="D31" s="9">
        <v>20</v>
      </c>
      <c r="E31" s="9">
        <v>81</v>
      </c>
      <c r="F31" s="2">
        <f t="shared" si="0"/>
        <v>283.52</v>
      </c>
      <c r="G31" s="9">
        <v>89</v>
      </c>
      <c r="H31" s="9">
        <v>292</v>
      </c>
      <c r="I31" s="37"/>
      <c r="J31" s="37"/>
      <c r="K31" s="39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</row>
    <row r="32" spans="1:47" s="31" customFormat="1" ht="12.75">
      <c r="A32" s="29">
        <v>23</v>
      </c>
      <c r="B32" s="1" t="s">
        <v>34</v>
      </c>
      <c r="C32" s="9">
        <v>565.2</v>
      </c>
      <c r="D32" s="9">
        <v>20</v>
      </c>
      <c r="E32" s="9">
        <v>224</v>
      </c>
      <c r="F32" s="2">
        <f t="shared" si="0"/>
        <v>809.2</v>
      </c>
      <c r="G32" s="9">
        <v>75</v>
      </c>
      <c r="H32" s="9">
        <v>404</v>
      </c>
      <c r="I32" s="37"/>
      <c r="J32" s="37"/>
      <c r="K32" s="39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</row>
    <row r="33" spans="1:47" s="31" customFormat="1" ht="12.75">
      <c r="A33" s="29">
        <v>24</v>
      </c>
      <c r="B33" s="1" t="s">
        <v>35</v>
      </c>
      <c r="C33" s="9">
        <v>548.76</v>
      </c>
      <c r="D33" s="48">
        <v>20</v>
      </c>
      <c r="E33" s="9">
        <v>296.86</v>
      </c>
      <c r="F33" s="2">
        <f t="shared" si="0"/>
        <v>865.62</v>
      </c>
      <c r="G33" s="48">
        <v>120</v>
      </c>
      <c r="H33" s="48">
        <v>488</v>
      </c>
      <c r="I33" s="37"/>
      <c r="J33" s="37"/>
      <c r="K33" s="39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</row>
    <row r="34" spans="1:47" s="31" customFormat="1" ht="12.75">
      <c r="A34" s="29">
        <v>25</v>
      </c>
      <c r="B34" s="32" t="s">
        <v>36</v>
      </c>
      <c r="C34" s="9">
        <v>385</v>
      </c>
      <c r="D34" s="9">
        <v>24</v>
      </c>
      <c r="E34" s="9">
        <v>216</v>
      </c>
      <c r="F34" s="2">
        <f t="shared" si="0"/>
        <v>625</v>
      </c>
      <c r="G34" s="9">
        <v>110</v>
      </c>
      <c r="H34" s="9">
        <v>480</v>
      </c>
      <c r="I34" s="37"/>
      <c r="J34" s="37"/>
      <c r="K34" s="39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</row>
    <row r="35" spans="1:47" s="31" customFormat="1" ht="12.75">
      <c r="A35" s="29">
        <v>26</v>
      </c>
      <c r="B35" s="1" t="s">
        <v>37</v>
      </c>
      <c r="C35" s="9">
        <v>428</v>
      </c>
      <c r="D35" s="9">
        <v>20</v>
      </c>
      <c r="E35" s="9">
        <v>228</v>
      </c>
      <c r="F35" s="2">
        <f t="shared" si="0"/>
        <v>676</v>
      </c>
      <c r="G35" s="9">
        <v>68</v>
      </c>
      <c r="H35" s="9">
        <v>272</v>
      </c>
      <c r="I35" s="37"/>
      <c r="J35" s="37"/>
      <c r="K35" s="39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</row>
    <row r="36" spans="1:47" s="31" customFormat="1" ht="12.75">
      <c r="A36" s="29">
        <v>27</v>
      </c>
      <c r="B36" s="57" t="s">
        <v>40</v>
      </c>
      <c r="C36" s="9">
        <v>209</v>
      </c>
      <c r="D36" s="9">
        <v>20</v>
      </c>
      <c r="E36" s="9">
        <v>50</v>
      </c>
      <c r="F36" s="2">
        <f t="shared" si="0"/>
        <v>279</v>
      </c>
      <c r="G36" s="9">
        <v>72</v>
      </c>
      <c r="H36" s="9">
        <v>0</v>
      </c>
      <c r="I36" s="37"/>
      <c r="J36" s="37"/>
      <c r="K36" s="39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</row>
    <row r="37" spans="1:47" s="31" customFormat="1" ht="12.75">
      <c r="A37" s="29">
        <v>28</v>
      </c>
      <c r="B37" s="57" t="s">
        <v>41</v>
      </c>
      <c r="C37" s="9">
        <v>410.36</v>
      </c>
      <c r="D37" s="9">
        <v>15</v>
      </c>
      <c r="E37" s="9">
        <v>100</v>
      </c>
      <c r="F37" s="2">
        <f t="shared" si="0"/>
        <v>525.36</v>
      </c>
      <c r="G37" s="9">
        <v>98</v>
      </c>
      <c r="H37" s="9">
        <v>348</v>
      </c>
      <c r="I37" s="37"/>
      <c r="J37" s="37"/>
      <c r="K37" s="39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</row>
    <row r="38" spans="1:47" s="31" customFormat="1" ht="12.75">
      <c r="A38" s="49">
        <v>29</v>
      </c>
      <c r="B38" s="58" t="s">
        <v>42</v>
      </c>
      <c r="C38" s="48">
        <v>225.6</v>
      </c>
      <c r="D38" s="48">
        <v>20</v>
      </c>
      <c r="E38" s="48">
        <v>265</v>
      </c>
      <c r="F38" s="2">
        <f t="shared" si="0"/>
        <v>510.6</v>
      </c>
      <c r="G38" s="48">
        <v>61</v>
      </c>
      <c r="H38" s="48">
        <v>340</v>
      </c>
      <c r="I38" s="37"/>
      <c r="J38" s="37"/>
      <c r="K38" s="39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</row>
    <row r="39" spans="1:47" s="31" customFormat="1" ht="12.75">
      <c r="A39" s="49">
        <v>30</v>
      </c>
      <c r="B39" s="57" t="s">
        <v>43</v>
      </c>
      <c r="C39" s="50">
        <v>247</v>
      </c>
      <c r="D39" s="50">
        <v>20</v>
      </c>
      <c r="E39" s="50">
        <v>131</v>
      </c>
      <c r="F39" s="2">
        <f t="shared" si="0"/>
        <v>398</v>
      </c>
      <c r="G39" s="50">
        <v>68</v>
      </c>
      <c r="H39" s="50">
        <v>0</v>
      </c>
      <c r="I39" s="37"/>
      <c r="J39" s="37"/>
      <c r="K39" s="39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</row>
    <row r="40" spans="1:47" s="31" customFormat="1" ht="12.75">
      <c r="A40" s="51">
        <v>31</v>
      </c>
      <c r="B40" s="59" t="s">
        <v>44</v>
      </c>
      <c r="C40" s="50">
        <v>262</v>
      </c>
      <c r="D40" s="50">
        <v>13</v>
      </c>
      <c r="E40" s="50">
        <v>45</v>
      </c>
      <c r="F40" s="2">
        <f t="shared" si="0"/>
        <v>320</v>
      </c>
      <c r="G40" s="50">
        <v>156</v>
      </c>
      <c r="H40" s="50">
        <v>624</v>
      </c>
      <c r="I40" s="37"/>
      <c r="J40" s="37"/>
      <c r="K40" s="39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</row>
    <row r="41" spans="1:11" ht="12.75">
      <c r="A41" s="52"/>
      <c r="B41" s="53" t="s">
        <v>10</v>
      </c>
      <c r="C41" s="54">
        <f aca="true" t="shared" si="1" ref="C41:H41">SUM(C10:C40)</f>
        <v>14606.670000000002</v>
      </c>
      <c r="D41" s="54">
        <f t="shared" si="1"/>
        <v>658</v>
      </c>
      <c r="E41" s="54">
        <f t="shared" si="1"/>
        <v>3984.01</v>
      </c>
      <c r="F41" s="54">
        <f t="shared" si="1"/>
        <v>19248.68</v>
      </c>
      <c r="G41" s="54">
        <f t="shared" si="1"/>
        <v>3524</v>
      </c>
      <c r="H41" s="54">
        <f t="shared" si="1"/>
        <v>16927.5</v>
      </c>
      <c r="I41" s="46"/>
      <c r="J41" s="46"/>
      <c r="K41" s="41"/>
    </row>
    <row r="42" spans="2:8" s="63" customFormat="1" ht="69.75" customHeight="1">
      <c r="B42" s="64"/>
      <c r="C42" s="65" t="s">
        <v>45</v>
      </c>
      <c r="D42" s="66"/>
      <c r="E42" s="66"/>
      <c r="F42" s="67"/>
      <c r="G42" s="68" t="s">
        <v>46</v>
      </c>
      <c r="H42" s="68" t="s">
        <v>47</v>
      </c>
    </row>
    <row r="43" spans="6:8" ht="12.75">
      <c r="F43" s="43"/>
      <c r="G43" s="33"/>
      <c r="H43" s="56"/>
    </row>
    <row r="44" spans="2:8" ht="12.75">
      <c r="B44" s="34"/>
      <c r="H44" s="44"/>
    </row>
  </sheetData>
  <sheetProtection/>
  <mergeCells count="6">
    <mergeCell ref="A4:H4"/>
    <mergeCell ref="A5:H5"/>
    <mergeCell ref="A6:B6"/>
    <mergeCell ref="C7:F7"/>
    <mergeCell ref="G7:H7"/>
    <mergeCell ref="C42:F4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 2</dc:creator>
  <cp:keywords/>
  <dc:description/>
  <cp:lastModifiedBy>Admin</cp:lastModifiedBy>
  <cp:lastPrinted>2020-05-29T11:05:02Z</cp:lastPrinted>
  <dcterms:created xsi:type="dcterms:W3CDTF">2019-06-26T08:03:10Z</dcterms:created>
  <dcterms:modified xsi:type="dcterms:W3CDTF">2020-10-02T14:11:43Z</dcterms:modified>
  <cp:category/>
  <cp:version/>
  <cp:contentType/>
  <cp:contentStatus/>
</cp:coreProperties>
</file>